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<sst xmlns="http://schemas.openxmlformats.org/spreadsheetml/2006/main" count="210" uniqueCount="207">
  <si>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</si>
  <si>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</si>
  <si>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</si>
  <si>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</si>
  <si>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</si>
  <si>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</si>
  <si>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</si>
  <si>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</si>
  <si>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</si>
  <si>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</si>
  <si>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</si>
  <si>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</si>
  <si>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</si>
  <si>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</si>
  <si>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</si>
  <si>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</si>
  <si>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</si>
  <si>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</si>
  <si>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</si>
  <si>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</si>
  <si>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</si>
  <si>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</si>
  <si>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</si>
  <si>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</si>
  <si>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</si>
  <si>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</si>
  <si>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</si>
  <si>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</si>
  <si>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</si>
  <si>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</si>
  <si>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</si>
  <si>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</si>
  <si>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</si>
  <si>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</si>
  <si>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</si>
  <si>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</si>
  <si>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</si>
  <si>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</si>
  <si>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</si>
  <si>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</si>
  <si>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</si>
  <si>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</si>
  <si>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</si>
  <si>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</si>
  <si>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</si>
  <si>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</si>
  <si>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</si>
  <si>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</si>
  <si>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</si>
  <si>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</si>
  <si>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</si>
  <si>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</si>
  <si>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</si>
  <si>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</si>
  <si>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</si>
  <si>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</si>
  <si>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</si>
  <si>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</si>
  <si>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</si>
  <si>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</si>
  <si>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</si>
  <si>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</si>
  <si>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</si>
  <si>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</si>
  <si>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</si>
  <si>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</si>
  <si>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</si>
  <si>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</si>
  <si>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</si>
  <si>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</si>
  <si>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</si>
  <si>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</si>
  <si>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</si>
  <si>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</si>
  <si>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</si>
  <si>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</si>
  <si>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</si>
  <si>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</si>
  <si>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</si>
  <si>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</si>
  <si>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</si>
  <si>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</si>
  <si>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</si>
  <si>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</si>
  <si>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</si>
  <si>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</si>
  <si>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</si>
  <si>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</si>
  <si>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</si>
  <si>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</si>
  <si>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</si>
  <si>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</si>
  <si>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</si>
  <si>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</si>
  <si>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</si>
  <si>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</si>
  <si>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</si>
  <si>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</si>
  <si>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</si>
  <si>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</si>
  <si>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</si>
  <si>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</si>
  <si>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</si>
  <si>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</si>
  <si>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</si>
  <si>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</si>
  <si>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</si>
  <si>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</si>
  <si>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</si>
  <si>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</si>
  <si>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</si>
  <si>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</si>
  <si>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</si>
  <si>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</si>
  <si>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</si>
  <si>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</si>
  <si>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</si>
  <si>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</si>
  <si>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</si>
  <si>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</si>
  <si>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</si>
  <si>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</si>
  <si>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</si>
  <si>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</si>
  <si>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</si>
  <si>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</si>
  <si>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</si>
  <si>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</si>
  <si>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</si>
  <si>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</si>
  <si>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</si>
  <si>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</si>
  <si>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</si>
  <si>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</si>
  <si>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</si>
  <si>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</si>
  <si>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</si>
  <si>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</si>
  <si>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</si>
  <si>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</si>
  <si>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</si>
  <si>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</si>
  <si>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</si>
  <si>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</si>
  <si>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</si>
  <si>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</si>
  <si>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</si>
  <si>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</si>
  <si>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</si>
  <si>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</si>
  <si>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</si>
  <si>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</si>
  <si>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</si>
  <si>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</si>
  <si>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</si>
  <si>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</si>
  <si>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</si>
  <si>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</si>
  <si>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</si>
  <si>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</si>
  <si>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</si>
  <si>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</si>
  <si>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</si>
  <si>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</si>
  <si>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</si>
  <si>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</si>
  <si>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</si>
  <si>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</si>
  <si>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</si>
  <si>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</si>
  <si>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</si>
  <si>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</si>
  <si>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</si>
  <si>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</si>
  <si>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</si>
  <si>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</si>
  <si>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</si>
  <si>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</si>
  <si>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</si>
  <si>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</si>
  <si>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</si>
  <si>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</si>
  <si>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</si>
  <si>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</si>
  <si>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</si>
  <si>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</si>
  <si>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</si>
  <si>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</si>
  <si>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</si>
  <si>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</si>
  <si>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</si>
  <si>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</si>
  <si>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</si>
  <si>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</si>
  <si>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</si>
  <si>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</si>
  <si>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</si>
  <si>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</si>
  <si>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</si>
  <si>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</si>
  <si>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</si>
  <si>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</si>
  <si>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</si>
  <si>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</si>
  <si>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PETRA EDUCATION COMPANY</t>
  </si>
  <si>
    <t>البتراء للتعليم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</si>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</sst>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8" sqref="E18"/>
    </sheetView>
  </sheetViews>
  <sheetFormatPr defaultColWidth="9" defaultRowHeight="16.5"/>
  <cols>
    <col min="1" max="3" width="9" style="5"/>
    <col min="4" max="4" width="53.42578125" style="22" customWidth="1"/>
    <col min="5" max="8" width="16.5703125" style="59" customWidth="1"/>
    <col min="9" max="9" width="43.5703125" style="32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131221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6.26</v>
      </c>
      <c r="F6" s="13">
        <v>5.99</v>
      </c>
      <c r="G6" s="13">
        <v>5.52</v>
      </c>
      <c r="H6" s="13">
        <v>5.71</v>
      </c>
      <c r="I6" s="14" t="s">
        <v>5</v>
      </c>
    </row>
    <row r="7" spans="4:9">
      <c r="D7" s="12" t="s">
        <v>6</v>
      </c>
      <c r="E7" s="15">
        <v>419656.99</v>
      </c>
      <c r="F7" s="15">
        <v>2407081.96</v>
      </c>
      <c r="G7" s="15">
        <v>742908.82</v>
      </c>
      <c r="H7" s="15">
        <v>152824.47</v>
      </c>
      <c r="I7" s="14" t="s">
        <v>7</v>
      </c>
    </row>
    <row r="8" spans="4:9">
      <c r="D8" s="12" t="s">
        <v>8</v>
      </c>
      <c r="E8" s="15">
        <v>72973</v>
      </c>
      <c r="F8" s="15">
        <v>476650</v>
      </c>
      <c r="G8" s="15">
        <v>142792</v>
      </c>
      <c r="H8" s="15">
        <v>27890</v>
      </c>
      <c r="I8" s="14" t="s">
        <v>9</v>
      </c>
    </row>
    <row r="9" spans="4:9">
      <c r="D9" s="12" t="s">
        <v>10</v>
      </c>
      <c r="E9" s="15">
        <v>148</v>
      </c>
      <c r="F9" s="15">
        <v>523</v>
      </c>
      <c r="G9" s="15">
        <v>63</v>
      </c>
      <c r="H9" s="15">
        <v>18</v>
      </c>
      <c r="I9" s="14" t="s">
        <v>11</v>
      </c>
    </row>
    <row r="10" spans="4:9">
      <c r="D10" s="12" t="s">
        <v>12</v>
      </c>
      <c r="E10" s="15">
        <v>16000000</v>
      </c>
      <c r="F10" s="15">
        <v>16000000</v>
      </c>
      <c r="G10" s="15">
        <v>16000000</v>
      </c>
      <c r="H10" s="15">
        <v>16000000</v>
      </c>
      <c r="I10" s="14" t="s">
        <v>13</v>
      </c>
    </row>
    <row r="11" spans="4:9">
      <c r="D11" s="12" t="s">
        <v>14</v>
      </c>
      <c r="E11" s="15">
        <v>100160000</v>
      </c>
      <c r="F11" s="15">
        <v>95840000</v>
      </c>
      <c r="G11" s="15">
        <v>88320000</v>
      </c>
      <c r="H11" s="15">
        <v>91360000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6238739</v>
      </c>
      <c r="F16" s="25">
        <v>5791674</v>
      </c>
      <c r="G16" s="25">
        <v>5786399</v>
      </c>
      <c r="H16" s="25">
        <v>5137373</v>
      </c>
      <c r="I16" s="11" t="s">
        <v>21</v>
      </c>
    </row>
    <row r="17" spans="4:9">
      <c r="D17" s="12" t="s">
        <v>22</v>
      </c>
      <c r="E17" s="26">
        <v>4248806</v>
      </c>
      <c r="F17" s="26">
        <v>4945012</v>
      </c>
      <c r="G17" s="26">
        <v>3920495</v>
      </c>
      <c r="H17" s="26">
        <v>2914147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456876</v>
      </c>
      <c r="F19" s="26">
        <v>460582</v>
      </c>
      <c r="G19" s="26">
        <v>298357</v>
      </c>
      <c r="H19" s="26">
        <v>337436</v>
      </c>
      <c r="I19" s="14" t="s">
        <v>27</v>
      </c>
    </row>
    <row r="20" spans="4:9">
      <c r="D20" s="27" t="s">
        <v>28</v>
      </c>
      <c r="E20" s="26">
        <v>1500000</v>
      </c>
      <c r="F20" s="26">
        <v>1500000</v>
      </c>
      <c r="G20" s="26">
        <v>1000000</v>
      </c>
      <c r="H20" s="26">
        <v>1000000</v>
      </c>
      <c r="I20" s="14" t="s">
        <v>29</v>
      </c>
    </row>
    <row r="21" spans="4:9">
      <c r="D21" s="27" t="s">
        <v>30</v>
      </c>
      <c r="E21" s="26">
        <v>94425</v>
      </c>
      <c r="F21" s="26">
        <v>76887</v>
      </c>
      <c r="G21" s="26">
        <v>105356</v>
      </c>
      <c r="H21" s="26">
        <v>100068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13654975</v>
      </c>
      <c r="F23" s="26">
        <v>13504475</v>
      </c>
      <c r="G23" s="26">
        <v>11662302</v>
      </c>
      <c r="H23" s="26">
        <v>9877131</v>
      </c>
      <c r="I23" s="14" t="s">
        <v>35</v>
      </c>
    </row>
    <row r="24" spans="4:9">
      <c r="D24" s="12" t="s">
        <v>36</v>
      </c>
      <c r="E24" s="26">
        <v>60000</v>
      </c>
      <c r="F24" s="26">
        <v>60000</v>
      </c>
      <c r="G24" s="26">
        <v>60000</v>
      </c>
      <c r="H24" s="26">
        <v>60000</v>
      </c>
      <c r="I24" s="14" t="s">
        <v>37</v>
      </c>
    </row>
    <row r="25" spans="4:9">
      <c r="D25" s="12" t="s">
        <v>38</v>
      </c>
      <c r="E25" s="26">
        <v>28558489</v>
      </c>
      <c r="F25" s="26">
        <v>24812554</v>
      </c>
      <c r="G25" s="26">
        <v>20462100</v>
      </c>
      <c r="H25" s="26">
        <v>20839910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1317951</v>
      </c>
      <c r="F27" s="26">
        <v>2916964</v>
      </c>
      <c r="G27" s="26">
        <v>4552704</v>
      </c>
      <c r="H27" s="26">
        <v>4276612</v>
      </c>
      <c r="I27" s="14" t="s">
        <v>43</v>
      </c>
    </row>
    <row r="28" spans="4:9">
      <c r="D28" s="12" t="s">
        <v>44</v>
      </c>
      <c r="E28" s="26">
        <v>29876440</v>
      </c>
      <c r="F28" s="26">
        <v>27729518</v>
      </c>
      <c r="G28" s="26">
        <v>25014804</v>
      </c>
      <c r="H28" s="26">
        <v>25116522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43591415</v>
      </c>
      <c r="F30" s="29">
        <v>41293993</v>
      </c>
      <c r="G30" s="29">
        <v>36737106</v>
      </c>
      <c r="H30" s="29">
        <v>35053653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2282684</v>
      </c>
      <c r="F35" s="25">
        <v>1498165</v>
      </c>
      <c r="G35" s="25">
        <v>1153389</v>
      </c>
      <c r="H35" s="25">
        <v>1373477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11127583</v>
      </c>
      <c r="F39" s="26">
        <v>10038731</v>
      </c>
      <c r="G39" s="26">
        <v>8301483</v>
      </c>
      <c r="H39" s="26">
        <v>7758226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11127583</v>
      </c>
      <c r="F43" s="29">
        <v>10038731</v>
      </c>
      <c r="G43" s="29">
        <v>8301483</v>
      </c>
      <c r="H43" s="29">
        <v>7758226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16000000</v>
      </c>
      <c r="F46" s="25">
        <v>16000000</v>
      </c>
      <c r="G46" s="25">
        <v>16000000</v>
      </c>
      <c r="H46" s="25">
        <v>16000000</v>
      </c>
      <c r="I46" s="11" t="s">
        <v>75</v>
      </c>
    </row>
    <row r="47" spans="4:9">
      <c r="D47" s="12" t="s">
        <v>76</v>
      </c>
      <c r="E47" s="26">
        <v>16000000</v>
      </c>
      <c r="F47" s="26">
        <v>16000000</v>
      </c>
      <c r="G47" s="26">
        <v>16000000</v>
      </c>
      <c r="H47" s="26">
        <v>16000000</v>
      </c>
      <c r="I47" s="14" t="s">
        <v>77</v>
      </c>
    </row>
    <row r="48" spans="4:9">
      <c r="D48" s="12" t="s">
        <v>78</v>
      </c>
      <c r="E48" s="26">
        <v>16000000</v>
      </c>
      <c r="F48" s="26">
        <v>16000000</v>
      </c>
      <c r="G48" s="26">
        <v>16000000</v>
      </c>
      <c r="H48" s="26">
        <v>16000000</v>
      </c>
      <c r="I48" s="14" t="s">
        <v>79</v>
      </c>
    </row>
    <row r="49" spans="4:9">
      <c r="D49" s="12" t="s">
        <v>80</v>
      </c>
      <c r="E49" s="26">
        <v>4000000</v>
      </c>
      <c r="F49" s="26">
        <v>4000000</v>
      </c>
      <c r="G49" s="26">
        <v>4000000</v>
      </c>
      <c r="H49" s="26">
        <v>3751862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4800000</v>
      </c>
      <c r="F55" s="26">
        <v>4800000</v>
      </c>
      <c r="G55" s="26">
        <v>4000000</v>
      </c>
      <c r="H55" s="26">
        <v>4800000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7663832</v>
      </c>
      <c r="F58" s="26">
        <v>6455262</v>
      </c>
      <c r="G58" s="26">
        <v>4435623</v>
      </c>
      <c r="H58" s="26">
        <v>2743565</v>
      </c>
      <c r="I58" s="14" t="s">
        <v>95</v>
      </c>
    </row>
    <row r="59" spans="4:9">
      <c r="D59" s="12" t="s">
        <v>96</v>
      </c>
      <c r="E59" s="26">
        <v>32463832</v>
      </c>
      <c r="F59" s="26">
        <v>31255262</v>
      </c>
      <c r="G59" s="26">
        <v>28435623</v>
      </c>
      <c r="H59" s="26">
        <v>27295427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43591415</v>
      </c>
      <c r="F61" s="29">
        <v>41293993</v>
      </c>
      <c r="G61" s="29">
        <v>36737106</v>
      </c>
      <c r="H61" s="29">
        <v>35053653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25045920</v>
      </c>
      <c r="F65" s="25">
        <v>23853942</v>
      </c>
      <c r="G65" s="25">
        <v>21965684</v>
      </c>
      <c r="H65" s="25">
        <v>20144301</v>
      </c>
      <c r="I65" s="11" t="s">
        <v>105</v>
      </c>
    </row>
    <row r="66" spans="4:9">
      <c r="D66" s="12" t="s">
        <v>106</v>
      </c>
      <c r="E66" s="26">
        <v>12898247</v>
      </c>
      <c r="F66" s="26">
        <v>11330278</v>
      </c>
      <c r="G66" s="26">
        <v>10583788</v>
      </c>
      <c r="H66" s="26">
        <v>9323625</v>
      </c>
      <c r="I66" s="14" t="s">
        <v>107</v>
      </c>
    </row>
    <row r="67" spans="4:9">
      <c r="D67" s="12" t="s">
        <v>108</v>
      </c>
      <c r="E67" s="26">
        <v>12147673</v>
      </c>
      <c r="F67" s="26">
        <v>12523664</v>
      </c>
      <c r="G67" s="26">
        <v>11381896</v>
      </c>
      <c r="H67" s="26">
        <v>10820676</v>
      </c>
      <c r="I67" s="14" t="s">
        <v>109</v>
      </c>
    </row>
    <row r="68" spans="4:9">
      <c r="D68" s="12" t="s">
        <v>110</v>
      </c>
      <c r="E68" s="26">
        <v>3829090</v>
      </c>
      <c r="F68" s="26">
        <v>3540539</v>
      </c>
      <c r="G68" s="26">
        <v>3333767</v>
      </c>
      <c r="H68" s="26">
        <v>2934853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1288704</v>
      </c>
      <c r="F70" s="26">
        <v>1541790</v>
      </c>
      <c r="G70" s="26">
        <v>1529492</v>
      </c>
      <c r="H70" s="26">
        <v>1451864</v>
      </c>
      <c r="I70" s="14" t="s">
        <v>115</v>
      </c>
    </row>
    <row r="71" spans="4:9">
      <c r="D71" s="12" t="s">
        <v>116</v>
      </c>
      <c r="E71" s="26">
        <v>1288704</v>
      </c>
      <c r="F71" s="26">
        <v>1541790</v>
      </c>
      <c r="G71" s="26">
        <v>1529492</v>
      </c>
      <c r="H71" s="26">
        <v>1451864</v>
      </c>
      <c r="I71" s="14" t="s">
        <v>117</v>
      </c>
    </row>
    <row r="72" spans="4:9">
      <c r="D72" s="12" t="s">
        <v>118</v>
      </c>
      <c r="E72" s="26">
        <v>7029879</v>
      </c>
      <c r="F72" s="26">
        <v>7441335</v>
      </c>
      <c r="G72" s="26">
        <v>6518637</v>
      </c>
      <c r="H72" s="26">
        <v>6433959</v>
      </c>
      <c r="I72" s="14" t="s">
        <v>119</v>
      </c>
    </row>
    <row r="73" spans="4:9">
      <c r="D73" s="12" t="s">
        <v>120</v>
      </c>
      <c r="E73" s="26">
        <v>713691</v>
      </c>
      <c r="F73" s="26">
        <v>733304</v>
      </c>
      <c r="G73" s="26">
        <v>651559</v>
      </c>
      <c r="H73" s="26">
        <v>610264</v>
      </c>
      <c r="I73" s="14" t="s">
        <v>121</v>
      </c>
    </row>
    <row r="74" spans="4:9">
      <c r="D74" s="12" t="s">
        <v>122</v>
      </c>
      <c r="E74" s="26">
        <v>150000</v>
      </c>
      <c r="F74" s="26">
        <v>0</v>
      </c>
      <c r="G74" s="26">
        <v>0</v>
      </c>
      <c r="H74" s="26">
        <v>0</v>
      </c>
      <c r="I74" s="14" t="s">
        <v>123</v>
      </c>
    </row>
    <row r="75" spans="4:9">
      <c r="D75" s="12" t="s">
        <v>124</v>
      </c>
      <c r="E75" s="26">
        <v>7593570</v>
      </c>
      <c r="F75" s="26">
        <v>8174639</v>
      </c>
      <c r="G75" s="26">
        <v>7170196</v>
      </c>
      <c r="H75" s="26">
        <v>7044223</v>
      </c>
      <c r="I75" s="14" t="s">
        <v>125</v>
      </c>
    </row>
    <row r="76" spans="4:9">
      <c r="D76" s="12" t="s">
        <v>126</v>
      </c>
      <c r="E76" s="26">
        <v>0</v>
      </c>
      <c r="F76" s="26">
        <v>0</v>
      </c>
      <c r="G76" s="26">
        <v>0</v>
      </c>
      <c r="H76" s="26">
        <v>0</v>
      </c>
      <c r="I76" s="14" t="s">
        <v>127</v>
      </c>
    </row>
    <row r="77" spans="4:9">
      <c r="D77" s="12" t="s">
        <v>128</v>
      </c>
      <c r="E77" s="26">
        <v>7593570</v>
      </c>
      <c r="F77" s="26">
        <v>8174639</v>
      </c>
      <c r="G77" s="26">
        <v>7170196</v>
      </c>
      <c r="H77" s="26">
        <v>7044223</v>
      </c>
      <c r="I77" s="43" t="s">
        <v>129</v>
      </c>
    </row>
    <row r="78" spans="4:9">
      <c r="D78" s="12" t="s">
        <v>130</v>
      </c>
      <c r="E78" s="26">
        <v>1530000</v>
      </c>
      <c r="F78" s="26">
        <v>1300000</v>
      </c>
      <c r="G78" s="26">
        <v>1175000</v>
      </c>
      <c r="H78" s="26">
        <v>1150000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55000</v>
      </c>
      <c r="F81" s="26">
        <v>55000</v>
      </c>
      <c r="G81" s="26">
        <v>55000</v>
      </c>
      <c r="H81" s="26">
        <v>55000</v>
      </c>
      <c r="I81" s="43" t="s">
        <v>137</v>
      </c>
    </row>
    <row r="82" spans="4:9">
      <c r="D82" s="12" t="s">
        <v>138</v>
      </c>
      <c r="E82" s="26">
        <v>6008570</v>
      </c>
      <c r="F82" s="26">
        <v>6819639</v>
      </c>
      <c r="G82" s="26">
        <v>5940196</v>
      </c>
      <c r="H82" s="26">
        <v>5839223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6008570</v>
      </c>
      <c r="F84" s="29">
        <v>6819639</v>
      </c>
      <c r="G84" s="29">
        <v>5940196</v>
      </c>
      <c r="H84" s="29">
        <v>5839223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5791674</v>
      </c>
      <c r="F88" s="25">
        <v>5786399</v>
      </c>
      <c r="G88" s="25">
        <v>5137373</v>
      </c>
      <c r="H88" s="25">
        <v>3922898</v>
      </c>
      <c r="I88" s="11" t="s">
        <v>145</v>
      </c>
    </row>
    <row r="89" spans="4:9">
      <c r="D89" s="12" t="s">
        <v>146</v>
      </c>
      <c r="E89" s="26">
        <v>8682691</v>
      </c>
      <c r="F89" s="26">
        <v>8761779</v>
      </c>
      <c r="G89" s="26">
        <v>6876800</v>
      </c>
      <c r="H89" s="26">
        <v>8884495</v>
      </c>
      <c r="I89" s="14" t="s">
        <v>147</v>
      </c>
    </row>
    <row r="90" spans="4:9">
      <c r="D90" s="12" t="s">
        <v>148</v>
      </c>
      <c r="E90" s="26">
        <v>-3435626</v>
      </c>
      <c r="F90" s="26">
        <v>-4756504</v>
      </c>
      <c r="G90" s="26">
        <v>-1427774</v>
      </c>
      <c r="H90" s="26">
        <v>-3670020</v>
      </c>
      <c r="I90" s="14" t="s">
        <v>149</v>
      </c>
    </row>
    <row r="91" spans="4:9">
      <c r="D91" s="12" t="s">
        <v>150</v>
      </c>
      <c r="E91" s="26">
        <v>-4800000</v>
      </c>
      <c r="F91" s="26">
        <v>-4000000</v>
      </c>
      <c r="G91" s="26">
        <v>-4800000</v>
      </c>
      <c r="H91" s="26">
        <v>-4000000</v>
      </c>
      <c r="I91" s="14" t="s">
        <v>151</v>
      </c>
    </row>
    <row r="92" spans="4:9">
      <c r="D92" s="28" t="s">
        <v>152</v>
      </c>
      <c r="E92" s="29">
        <v>6238739</v>
      </c>
      <c r="F92" s="29">
        <v>5791674</v>
      </c>
      <c r="G92" s="29">
        <v>5786399</v>
      </c>
      <c r="H92" s="29">
        <v>5137373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0.45608124999999999</v>
      </c>
      <c r="F96" s="10">
        <f>+F8*100/F10</f>
        <v>2.9790624999999999</v>
      </c>
      <c r="G96" s="10">
        <f>+G8*100/G10</f>
        <v>0.89244999999999997</v>
      </c>
      <c r="H96" s="10">
        <f>+H8*100/H10</f>
        <v>0.17431250000000001</v>
      </c>
      <c r="I96" s="11" t="s">
        <v>157</v>
      </c>
    </row>
    <row r="97" spans="1:15">
      <c r="D97" s="12" t="s">
        <v>158</v>
      </c>
      <c r="E97" s="13">
        <f>+E84/E10</f>
        <v>0.37553562499999998</v>
      </c>
      <c r="F97" s="13">
        <f>+F84/F10</f>
        <v>0.42622743749999997</v>
      </c>
      <c r="G97" s="13">
        <f>+G84/G10</f>
        <v>0.37126225000000002</v>
      </c>
      <c r="H97" s="13">
        <f>+H84/H10</f>
        <v>0.36495143749999998</v>
      </c>
      <c r="I97" s="14" t="s">
        <v>159</v>
      </c>
    </row>
    <row r="98" spans="1:15">
      <c r="D98" s="12" t="s">
        <v>160</v>
      </c>
      <c r="E98" s="13">
        <f>+E55/E10</f>
        <v>0.3</v>
      </c>
      <c r="F98" s="13">
        <f>+F55/F10</f>
        <v>0.3</v>
      </c>
      <c r="G98" s="13">
        <f>+G55/G10</f>
        <v>0.25</v>
      </c>
      <c r="H98" s="13">
        <f>+H55/H10</f>
        <v>0.3</v>
      </c>
      <c r="I98" s="14" t="s">
        <v>161</v>
      </c>
    </row>
    <row r="99" spans="1:15">
      <c r="D99" s="12" t="s">
        <v>162</v>
      </c>
      <c r="E99" s="13">
        <f>+E59/E10</f>
        <v>2.0289894999999998</v>
      </c>
      <c r="F99" s="13">
        <f>+F59/F10</f>
        <v>1.9534538749999999</v>
      </c>
      <c r="G99" s="13">
        <f>+G59/G10</f>
        <v>1.7772264375</v>
      </c>
      <c r="H99" s="13">
        <f>+H59/H10</f>
        <v>1.7059641875</v>
      </c>
      <c r="I99" s="14" t="s">
        <v>163</v>
      </c>
    </row>
    <row r="100" spans="1:15">
      <c r="D100" s="12" t="s">
        <v>164</v>
      </c>
      <c r="E100" s="13">
        <f>+E11/E84</f>
        <v>16.66952369698614</v>
      </c>
      <c r="F100" s="13">
        <f>+F11/F84</f>
        <v>14.053529812941711</v>
      </c>
      <c r="G100" s="13">
        <f>+G11/G84</f>
        <v>14.868196268271282</v>
      </c>
      <c r="H100" s="13">
        <f>+H11/H84</f>
        <v>15.645917273582461</v>
      </c>
      <c r="I100" s="14" t="s">
        <v>165</v>
      </c>
    </row>
    <row r="101" spans="1:15">
      <c r="D101" s="12" t="s">
        <v>166</v>
      </c>
      <c r="E101" s="13">
        <f>+E55*100/E11</f>
        <v>4.7923322683706067</v>
      </c>
      <c r="F101" s="13">
        <f>+F55*100/F11</f>
        <v>5.0083472454090154</v>
      </c>
      <c r="G101" s="13">
        <f>+G55*100/G11</f>
        <v>4.5289855072463769</v>
      </c>
      <c r="H101" s="13">
        <f>+H55*100/H11</f>
        <v>5.2539404553415059</v>
      </c>
      <c r="I101" s="14" t="s">
        <v>167</v>
      </c>
    </row>
    <row r="102" spans="1:15">
      <c r="D102" s="12" t="s">
        <v>168</v>
      </c>
      <c r="E102" s="13">
        <f>+E55*100/E84</f>
        <v>79.885896311435161</v>
      </c>
      <c r="F102" s="13">
        <f>+F55*100/F84</f>
        <v>70.384957326920087</v>
      </c>
      <c r="G102" s="13">
        <f>+G55*100/G84</f>
        <v>67.337845417895295</v>
      </c>
      <c r="H102" s="13">
        <f>+H55*100/H84</f>
        <v>82.202717724601371</v>
      </c>
      <c r="I102" s="14" t="s">
        <v>169</v>
      </c>
    </row>
    <row r="103" spans="1:15">
      <c r="D103" s="16" t="s">
        <v>170</v>
      </c>
      <c r="E103" s="46">
        <f>+E11/E59</f>
        <v>3.0852796428961313</v>
      </c>
      <c r="F103" s="46">
        <f>+F11/F59</f>
        <v>3.066363673419215</v>
      </c>
      <c r="G103" s="46">
        <f>+G11/G59</f>
        <v>3.1059632489852604</v>
      </c>
      <c r="H103" s="46">
        <f>+H11/H59</f>
        <v>3.347080813207282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48.501604253307526</v>
      </c>
      <c r="F105" s="51">
        <f>+F67*100/F65</f>
        <v>52.501443996132799</v>
      </c>
      <c r="G105" s="51">
        <f>+G67*100/G65</f>
        <v>51.816715564149973</v>
      </c>
      <c r="H105" s="51">
        <f>+H67*100/H65</f>
        <v>53.715817689578806</v>
      </c>
      <c r="I105" s="11" t="s">
        <v>173</v>
      </c>
    </row>
    <row r="106" spans="1:15">
      <c r="D106" s="12" t="s">
        <v>174</v>
      </c>
      <c r="E106" s="52">
        <f>+E75*100/E65</f>
        <v>30.31859081239579</v>
      </c>
      <c r="F106" s="52">
        <f>+F75*100/F65</f>
        <v>34.269551757944242</v>
      </c>
      <c r="G106" s="52">
        <f>+G75*100/G65</f>
        <v>32.642716703017307</v>
      </c>
      <c r="H106" s="52">
        <f>+H75*100/H65</f>
        <v>34.968813263860582</v>
      </c>
      <c r="I106" s="14" t="s">
        <v>175</v>
      </c>
    </row>
    <row r="107" spans="1:15">
      <c r="D107" s="12" t="s">
        <v>176</v>
      </c>
      <c r="E107" s="52">
        <f>+E82*100/E65</f>
        <v>23.990214773504029</v>
      </c>
      <c r="F107" s="52">
        <f>+F82*100/F65</f>
        <v>28.589148912997274</v>
      </c>
      <c r="G107" s="52">
        <f>+G82*100/G65</f>
        <v>27.0430731863392</v>
      </c>
      <c r="H107" s="52">
        <f>+H82*100/H65</f>
        <v>28.98697254374823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13.783837941484579</v>
      </c>
      <c r="F108" s="52">
        <f>(F82+F76)*100/F30</f>
        <v>16.514845149511213</v>
      </c>
      <c r="G108" s="52">
        <f>(G82+G76)*100/G30</f>
        <v>16.169471814137999</v>
      </c>
      <c r="H108" s="52">
        <f>(H82+H76)*100/H30</f>
        <v>16.657958587083634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18.508505095763187</v>
      </c>
      <c r="F109" s="53">
        <f>+F84*100/F59</f>
        <v>21.819170800743887</v>
      </c>
      <c r="G109" s="53">
        <f>+G84*100/G59</f>
        <v>20.889980149195253</v>
      </c>
      <c r="H109" s="53">
        <f>+H84*100/H59</f>
        <v>21.392678707682425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25.527005718901304</v>
      </c>
      <c r="F111" s="10">
        <f>+F43*100/F30</f>
        <v>24.310390617831509</v>
      </c>
      <c r="G111" s="10">
        <f>+G43*100/G30</f>
        <v>22.596997705807311</v>
      </c>
      <c r="H111" s="10">
        <f>+H43*100/H30</f>
        <v>22.132432246077176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74.472994281098693</v>
      </c>
      <c r="F112" s="13">
        <f>+F59*100/F30</f>
        <v>75.689609382168484</v>
      </c>
      <c r="G112" s="13">
        <f>+G59*100/G30</f>
        <v>77.403002294192689</v>
      </c>
      <c r="H112" s="13">
        <f>+H59*100/H30</f>
        <v>77.867567753922827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 t="s">
        <v>206</v>
      </c>
      <c r="F113" s="46" t="s">
        <v>206</v>
      </c>
      <c r="G113" s="46" t="s">
        <v>206</v>
      </c>
      <c r="H113" s="46" t="s">
        <v>206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0.57456083955980786</v>
      </c>
      <c r="F115" s="10">
        <f>+F65/F30</f>
        <v>0.57766130778391911</v>
      </c>
      <c r="G115" s="10">
        <f>+G65/G30</f>
        <v>0.59791546998830014</v>
      </c>
      <c r="H115" s="10">
        <f>+H65/H30</f>
        <v>0.57467052007389929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0.83831674724297811</v>
      </c>
      <c r="F116" s="13">
        <f>+F65/F28</f>
        <v>0.86023644550907807</v>
      </c>
      <c r="G116" s="13">
        <f>+G65/G28</f>
        <v>0.87810737993389831</v>
      </c>
      <c r="H116" s="13">
        <f>+H65/H28</f>
        <v>0.80203385643919967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9.9097884301287653</v>
      </c>
      <c r="F117" s="46">
        <f>+F65/F120</f>
        <v>6.8827766851792864</v>
      </c>
      <c r="G117" s="46">
        <f>+G65/G120</f>
        <v>6.535812847999253</v>
      </c>
      <c r="H117" s="46">
        <f>+H65/H120</f>
        <v>9.5069391973684514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1.2271285687107434</v>
      </c>
      <c r="F119" s="58">
        <f>+F23/F39</f>
        <v>1.3452372615622432</v>
      </c>
      <c r="G119" s="58">
        <f>+G23/G39</f>
        <v>1.4048456161387068</v>
      </c>
      <c r="H119" s="58">
        <f>+H23/H39</f>
        <v>1.2731172048867874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2527392</v>
      </c>
      <c r="F120" s="29">
        <f>+F23-F39</f>
        <v>3465744</v>
      </c>
      <c r="G120" s="29">
        <f>+G23-G39</f>
        <v>3360819</v>
      </c>
      <c r="H120" s="29">
        <f>+H23-H39</f>
        <v>2118905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2016-09-08T09:42:39Z</dcterms:modified>
</cp:coreProperties>
</file>